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1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D26" i="2" l="1"/>
  <c r="J21" i="2"/>
  <c r="K21" i="2" s="1"/>
  <c r="D21" i="2"/>
  <c r="D29" i="2" s="1"/>
  <c r="D12" i="2"/>
  <c r="D15" i="2" s="1"/>
  <c r="D31" i="2" s="1"/>
</calcChain>
</file>

<file path=xl/sharedStrings.xml><?xml version="1.0" encoding="utf-8"?>
<sst xmlns="http://schemas.openxmlformats.org/spreadsheetml/2006/main" count="29" uniqueCount="29">
  <si>
    <t>Republic of the Philippines</t>
  </si>
  <si>
    <t>Province of Iloilo</t>
  </si>
  <si>
    <t>MUNICIPALITY OF MIAGAO</t>
  </si>
  <si>
    <t>REPORT OF SEF UTILIZATION</t>
  </si>
  <si>
    <t>For the Year Ended December 31, 2020</t>
  </si>
  <si>
    <t>Province/City/Municipality: Miagao</t>
  </si>
  <si>
    <t>Receipt from SEF</t>
  </si>
  <si>
    <t>Surplus CY 2019</t>
  </si>
  <si>
    <t>Continuing Appropriations</t>
  </si>
  <si>
    <t>Total</t>
  </si>
  <si>
    <t>Less:</t>
  </si>
  <si>
    <t>Disbursement:</t>
  </si>
  <si>
    <t xml:space="preserve">Maintenance and Other Operating Expenses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</si>
  <si>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Supplies Expenses</t>
  </si>
  <si>
    <t>momper</t>
  </si>
  <si>
    <t>igabaras</t>
  </si>
  <si>
    <t>Capital Outlay</t>
  </si>
  <si>
    <t>Technical and Scientific Equipment</t>
  </si>
  <si>
    <t>Office Equipment</t>
  </si>
  <si>
    <t>School Buildings</t>
  </si>
  <si>
    <t>Total Expenditures</t>
  </si>
  <si>
    <t>Balance</t>
  </si>
  <si>
    <t>Approved by:</t>
  </si>
  <si>
    <t>Certified Correct:</t>
  </si>
  <si>
    <t xml:space="preserve">                       </t>
  </si>
  <si>
    <t>(Sgd.)  HON. MACARIO N. NAPULAN, M.D</t>
  </si>
  <si>
    <t xml:space="preserve">                         Municipal Mayor</t>
  </si>
  <si>
    <t>(Sgd.)  MAYLENE T. SERVIDAD</t>
  </si>
  <si>
    <t xml:space="preserve">          Municipal Accountant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</si>
</sst>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2"/>
      <name val="Calibri"/>
      <charset val="134"/>
      <scheme val="minor"/>
    </font>
    <font>
      <sz val="12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43" fontId="1" fillId="0" borderId="0" xfId="1" applyFont="1"/>
    <xf numFmtId="43" fontId="3" fillId="0" borderId="0" xfId="1" applyFont="1"/>
    <xf numFmtId="43" fontId="1" fillId="0" borderId="0" xfId="0" applyNumberFormat="1" applyFont="1"/>
    <xf numFmtId="0" fontId="3" fillId="0" borderId="0" xfId="0" applyFont="1"/>
    <xf numFmtId="43" fontId="3" fillId="0" borderId="0" xfId="1" applyFont="1" applyBorder="1"/>
    <xf numFmtId="43" fontId="3" fillId="0" borderId="1" xfId="1" applyFont="1" applyBorder="1"/>
    <xf numFmtId="43" fontId="2" fillId="0" borderId="0" xfId="1" applyFont="1"/>
    <xf numFmtId="0" fontId="2" fillId="0" borderId="0" xfId="0" applyFont="1"/>
    <xf numFmtId="43" fontId="2" fillId="0" borderId="2" xfId="1" applyFont="1" applyBorder="1"/>
    <xf numFmtId="43" fontId="2" fillId="0" borderId="3" xfId="1" applyFont="1" applyBorder="1"/>
    <xf numFmtId="43" fontId="2" fillId="0" borderId="0" xfId="1" applyFont="1" applyBorder="1"/>
    <xf numFmtId="43" fontId="5" fillId="0" borderId="0" xfId="1" applyFont="1"/>
    <xf numFmtId="43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topLeftCell="A29" zoomScale="91" zoomScaleNormal="91" workbookViewId="0">
      <selection activeCell="D47" sqref="D47"/>
    </sheetView>
  </sheetViews>
  <sheetFormatPr defaultColWidth="9.140625" defaultRowHeight="15.75"/>
  <cols>
    <col min="1" max="1" width="7.42578125" style="1" customWidth="1"/>
    <col min="2" max="2" width="44.7109375" style="1" customWidth="1"/>
    <col min="3" max="3" width="17.5703125" style="1" customWidth="1"/>
    <col min="4" max="4" width="18.5703125" style="1" customWidth="1"/>
    <col min="5" max="5" width="16.140625" style="1" customWidth="1"/>
    <col min="6" max="6" width="13.28515625" style="2" hidden="1" customWidth="1"/>
    <col min="7" max="7" width="9" style="1" hidden="1" customWidth="1"/>
    <col min="8" max="8" width="11.5703125" style="2" hidden="1" customWidth="1"/>
    <col min="9" max="9" width="13" style="1" hidden="1" customWidth="1"/>
    <col min="10" max="11" width="13.28515625" style="1" hidden="1" customWidth="1"/>
    <col min="12" max="15" width="9" style="1" hidden="1" customWidth="1"/>
    <col min="16" max="16384" width="9.140625" style="1"/>
  </cols>
  <sheetData>
    <row r="1" spans="1:16">
      <c r="A1" s="15" t="s">
        <v>0</v>
      </c>
      <c r="B1" s="15"/>
      <c r="C1" s="15"/>
      <c r="D1" s="15"/>
    </row>
    <row r="2" spans="1:16">
      <c r="A2" s="15" t="s">
        <v>1</v>
      </c>
      <c r="B2" s="15"/>
      <c r="C2" s="15"/>
      <c r="D2" s="15"/>
    </row>
    <row r="3" spans="1:16">
      <c r="A3" s="15" t="s">
        <v>2</v>
      </c>
      <c r="B3" s="15"/>
      <c r="C3" s="15"/>
      <c r="D3" s="15"/>
    </row>
    <row r="4" spans="1:16">
      <c r="D4" s="2"/>
    </row>
    <row r="5" spans="1:16">
      <c r="A5" s="16" t="s">
        <v>3</v>
      </c>
      <c r="B5" s="16"/>
      <c r="C5" s="16"/>
      <c r="D5" s="16"/>
    </row>
    <row r="6" spans="1:16">
      <c r="A6" s="17" t="s">
        <v>4</v>
      </c>
      <c r="B6" s="15"/>
      <c r="C6" s="15"/>
      <c r="D6" s="15"/>
    </row>
    <row r="7" spans="1:16">
      <c r="D7" s="2"/>
    </row>
    <row r="8" spans="1:16">
      <c r="D8" s="2"/>
    </row>
    <row r="9" spans="1:16">
      <c r="A9" s="1" t="s">
        <v>5</v>
      </c>
      <c r="D9" s="2"/>
    </row>
    <row r="10" spans="1:16">
      <c r="D10" s="2"/>
    </row>
    <row r="11" spans="1:16">
      <c r="D11" s="2"/>
    </row>
    <row r="12" spans="1:16">
      <c r="A12" s="1" t="s">
        <v>6</v>
      </c>
      <c r="D12" s="3">
        <f>4072248.85-660449.71+7683.71</f>
        <v>3419482.85</v>
      </c>
      <c r="E12" s="2"/>
      <c r="G12" s="4"/>
    </row>
    <row r="13" spans="1:16">
      <c r="A13" s="5" t="s">
        <v>7</v>
      </c>
      <c r="D13" s="6">
        <v>847281</v>
      </c>
      <c r="E13" s="4"/>
    </row>
    <row r="14" spans="1:16">
      <c r="A14" s="5" t="s">
        <v>8</v>
      </c>
      <c r="D14" s="7">
        <v>3781559.71</v>
      </c>
      <c r="E14" s="4"/>
      <c r="P14" s="4"/>
    </row>
    <row r="15" spans="1:16">
      <c r="B15" s="1" t="s">
        <v>9</v>
      </c>
      <c r="D15" s="8">
        <f>SUM(D12:D14)</f>
        <v>8048323.5599999996</v>
      </c>
      <c r="E15" s="4"/>
    </row>
    <row r="16" spans="1:16">
      <c r="D16" s="8"/>
    </row>
    <row r="17" spans="1:11">
      <c r="D17" s="8"/>
    </row>
    <row r="18" spans="1:11">
      <c r="A18" s="1" t="s">
        <v>10</v>
      </c>
      <c r="B18" s="1" t="s">
        <v>11</v>
      </c>
      <c r="D18" s="2"/>
    </row>
    <row r="19" spans="1:11">
      <c r="D19" s="2"/>
    </row>
    <row r="20" spans="1:11">
      <c r="B20" s="9" t="s">
        <v>12</v>
      </c>
      <c r="D20" s="2"/>
    </row>
    <row r="21" spans="1:11">
      <c r="B21" s="1" t="s">
        <v>13</v>
      </c>
      <c r="D21" s="2">
        <f>61260+80295</f>
        <v>141555</v>
      </c>
      <c r="F21" s="2">
        <v>591404</v>
      </c>
      <c r="G21" s="1" t="s">
        <v>14</v>
      </c>
      <c r="H21" s="2">
        <v>422920</v>
      </c>
      <c r="I21" s="2">
        <v>591404</v>
      </c>
      <c r="J21" s="4">
        <f>F21+H21</f>
        <v>1014324</v>
      </c>
      <c r="K21" s="4">
        <f>J21+F22</f>
        <v>1184324</v>
      </c>
    </row>
    <row r="22" spans="1:11">
      <c r="D22" s="2"/>
      <c r="F22" s="2">
        <v>170000</v>
      </c>
      <c r="G22" s="1" t="s">
        <v>15</v>
      </c>
    </row>
    <row r="23" spans="1:11">
      <c r="D23" s="2"/>
    </row>
    <row r="24" spans="1:11">
      <c r="B24" s="9" t="s">
        <v>16</v>
      </c>
      <c r="D24" s="2"/>
    </row>
    <row r="25" spans="1:11" hidden="1">
      <c r="B25" s="1" t="s">
        <v>17</v>
      </c>
      <c r="D25" s="2"/>
    </row>
    <row r="26" spans="1:11">
      <c r="B26" s="5" t="s">
        <v>18</v>
      </c>
      <c r="D26" s="2">
        <f>440000+490000</f>
        <v>930000</v>
      </c>
    </row>
    <row r="27" spans="1:11">
      <c r="B27" s="5" t="s">
        <v>19</v>
      </c>
      <c r="D27" s="2">
        <v>130000</v>
      </c>
    </row>
    <row r="28" spans="1:11">
      <c r="D28" s="2"/>
    </row>
    <row r="29" spans="1:11">
      <c r="B29" s="1" t="s">
        <v>20</v>
      </c>
      <c r="D29" s="10">
        <f>SUM(D19:D28)</f>
        <v>1201555</v>
      </c>
    </row>
    <row r="30" spans="1:11">
      <c r="D30" s="2"/>
    </row>
    <row r="31" spans="1:11">
      <c r="B31" s="9" t="s">
        <v>21</v>
      </c>
      <c r="D31" s="11">
        <f>D15-D29</f>
        <v>6846768.5599999996</v>
      </c>
    </row>
    <row r="32" spans="1:11">
      <c r="B32" s="9"/>
      <c r="D32" s="12"/>
    </row>
    <row r="33" spans="2:4">
      <c r="B33" s="9"/>
      <c r="D33" s="12"/>
    </row>
    <row r="34" spans="2:4">
      <c r="D34" s="2"/>
    </row>
    <row r="35" spans="2:4">
      <c r="D35" s="2"/>
    </row>
    <row r="36" spans="2:4">
      <c r="C36" s="2" t="s">
        <v>23</v>
      </c>
      <c r="D36" s="2"/>
    </row>
    <row r="37" spans="2:4">
      <c r="C37" s="2"/>
      <c r="D37" s="2"/>
    </row>
    <row r="38" spans="2:4">
      <c r="C38" s="14"/>
      <c r="D38" s="2"/>
    </row>
    <row r="39" spans="2:4">
      <c r="C39" s="13" t="s">
        <v>27</v>
      </c>
      <c r="D39" s="2"/>
    </row>
    <row r="40" spans="2:4">
      <c r="C40" s="2" t="s">
        <v>28</v>
      </c>
      <c r="D40" s="2"/>
    </row>
    <row r="41" spans="2:4">
      <c r="C41" s="2"/>
      <c r="D41" s="2"/>
    </row>
    <row r="42" spans="2:4">
      <c r="C42" s="2"/>
      <c r="D42" s="2"/>
    </row>
    <row r="43" spans="2:4">
      <c r="C43" s="2" t="s">
        <v>22</v>
      </c>
      <c r="D43" s="2"/>
    </row>
    <row r="44" spans="2:4">
      <c r="C44" s="2"/>
      <c r="D44" s="2"/>
    </row>
    <row r="45" spans="2:4">
      <c r="C45" s="2" t="s">
        <v>24</v>
      </c>
      <c r="D45" s="2"/>
    </row>
    <row r="46" spans="2:4">
      <c r="C46" s="13" t="s">
        <v>25</v>
      </c>
      <c r="D46" s="2"/>
    </row>
    <row r="47" spans="2:4">
      <c r="C47" s="2" t="s">
        <v>26</v>
      </c>
      <c r="D47" s="2"/>
    </row>
  </sheetData>
  <mergeCells count="5">
    <mergeCell ref="A1:D1"/>
    <mergeCell ref="A2:D2"/>
    <mergeCell ref="A3:D3"/>
    <mergeCell ref="A5:D5"/>
    <mergeCell ref="A6:D6"/>
  </mergeCells>
  <printOptions horizontalCentered="1"/>
  <pageMargins left="0.7" right="0.45" top="1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</dc:creator>
  <cp:lastModifiedBy>user</cp:lastModifiedBy>
  <cp:lastPrinted>2021-03-06T05:11:44Z</cp:lastPrinted>
  <dcterms:created xsi:type="dcterms:W3CDTF">2016-01-01T02:04:00Z</dcterms:created>
  <dcterms:modified xsi:type="dcterms:W3CDTF">2021-03-09T08:37:07Z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